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0"/>
  </bookViews>
  <sheets>
    <sheet name="CODE COULEUR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<sst xmlns="http://schemas.openxmlformats.org/spreadsheetml/2006/main" count="56" uniqueCount="31">
  <si>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Anneau 1</t>
  </si>
  <si>
    <t>Anneau 2</t>
  </si>
  <si>
    <t>Anneau 3</t>
  </si>
  <si>
    <t>NOIR</t>
  </si>
  <si>
    <t>Valeur en Ω</t>
  </si>
  <si>
    <t>BRUN</t>
  </si>
  <si>
    <t xml:space="preserve"> Ω</t>
  </si>
  <si>
    <t xml:space="preserve"> kΩ</t>
  </si>
  <si>
    <t>R1</t>
  </si>
  <si>
    <t>ROUGE</t>
  </si>
  <si>
    <t xml:space="preserve"> MΩ</t>
  </si>
  <si>
    <t>ORANGE</t>
  </si>
  <si>
    <t>R2</t>
  </si>
  <si>
    <t>JAUNE</t>
  </si>
  <si>
    <t>R3</t>
  </si>
  <si>
    <t>VERT</t>
  </si>
  <si>
    <t>BLEU</t>
  </si>
  <si>
    <t>VIOLET</t>
  </si>
  <si>
    <t>GRIS</t>
  </si>
  <si>
    <t>BLANC</t>
  </si>
  <si>
    <t>SI(H4&lt;999999;SI(H4&gt;9999;CONCATENER(TEXTE(H4/1000;"# ###");H6);CONCATENER(TEXTE(H4;"# ###");H5));CONCATENER(TEXTE(H4/1000000;"# ###,0");H7))</t>
  </si>
  <si>
    <r>
      <t>R</t>
    </r>
    <r>
      <rPr>
        <b/>
        <vertAlign val="subscript"/>
        <sz val="14"/>
        <color indexed="12"/>
        <rFont val="Arial"/>
        <family val="2"/>
      </rPr>
      <t>eq</t>
    </r>
    <r>
      <rPr>
        <b/>
        <sz val="14"/>
        <color indexed="12"/>
        <rFont val="Arial"/>
        <family val="2"/>
      </rPr>
      <t xml:space="preserve"> =</t>
    </r>
  </si>
  <si>
    <t>Calculs de résistances en parallèle</t>
  </si>
  <si>
    <t>2 Résistances</t>
  </si>
  <si>
    <t>3 Résistances</t>
  </si>
  <si>
    <t>Trouver La résistance à placer en parallèle sur une résistance donnée pour obtenir la valeur demandée.</t>
  </si>
  <si>
    <t>Valeur recherchée</t>
  </si>
  <si>
    <t>Valeur possèdée</t>
  </si>
  <si>
    <t>Valeur à ajouter</t>
  </si>
  <si>
    <t>ATTENTION : La valeur possèdée doit être &gt; à la valeur recherchée !</t>
  </si>
  <si>
    <t>Lien vers feuille spécialisée dans cette forme de calculs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</si>
</sst>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_-* #,##0\ _F_-;\-* #,##0\ _F_-;_-* &quot;-&quot;??\ _F_-;_-@_-"/>
    <numFmt numFmtId="174" formatCode="0&quot; Ω&quot;"/>
    <numFmt numFmtId="175" formatCode="0.0&quot; kΩ&quot;"/>
    <numFmt numFmtId="176" formatCode="0&quot; kΩ&quot;"/>
    <numFmt numFmtId="177" formatCode="0.0&quot; MΩ&quot;"/>
    <numFmt numFmtId="178" formatCode="_-* #,##0.00\ [$€-1]_-;\-* #,##0.00\ [$€-1]_-;_-* &quot;-&quot;??\ [$€-1]_-"/>
    <numFmt numFmtId="179" formatCode="#,##0&quot; cm&quot;"/>
    <numFmt numFmtId="180" formatCode="0.00&quot; H&quot;"/>
    <numFmt numFmtId="181" formatCode="General&quot; mA&quot;"/>
    <numFmt numFmtId="182" formatCode="0.00&quot; cm2&quot;"/>
    <numFmt numFmtId="183" formatCode="0.00&quot; mm&quot;"/>
    <numFmt numFmtId="184" formatCode="General&quot; µF&quot;"/>
    <numFmt numFmtId="185" formatCode="General&quot; V&quot;"/>
    <numFmt numFmtId="186" formatCode="0.0&quot; H&quot;"/>
    <numFmt numFmtId="187" formatCode="0&quot; H&quot;"/>
    <numFmt numFmtId="188" formatCode="0.000&quot; A&quot;"/>
    <numFmt numFmtId="189" formatCode="0.00&quot; mJ&quot;"/>
    <numFmt numFmtId="190" formatCode="0.00&quot; cm3&quot;"/>
    <numFmt numFmtId="191" formatCode="0&quot; mA&quot;"/>
    <numFmt numFmtId="192" formatCode="_-* #,##0.000000000000000\ _F_-;\-* #,##0.000000000000000\ _F_-;_-* &quot;-&quot;??\ _F_-;_-@_-"/>
    <numFmt numFmtId="193" formatCode="0&quot; mm&quot;"/>
    <numFmt numFmtId="194" formatCode="0.00&quot; J&quot;"/>
    <numFmt numFmtId="195" formatCode="_-* #,##0.000000\ _F_-;\-* #,##0.000000\ _F_-;_-* &quot;-&quot;??\ _F_-;_-@_-"/>
    <numFmt numFmtId="196" formatCode="0.0&quot; V&quot;"/>
    <numFmt numFmtId="197" formatCode="0&quot; V&quot;"/>
    <numFmt numFmtId="198" formatCode="_-* #,##0.000000\ _F_-;\-* #,##0.000000\ _F_-;_-* &quot;-&quot;??????\ _F_-;_-@_-"/>
    <numFmt numFmtId="199" formatCode="_-* #,##0.0\ _F_-;\-* #,##0.0\ _F_-;_-* &quot;-&quot;??\ _F_-;_-@_-"/>
    <numFmt numFmtId="200" formatCode="0&quot; Hz&quot;"/>
    <numFmt numFmtId="201" formatCode="0.E+00"/>
    <numFmt numFmtId="202" formatCode="0.E+00&quot; F&quot;"/>
    <numFmt numFmtId="203" formatCode="00.E+0&quot; F&quot;"/>
    <numFmt numFmtId="204" formatCode="General&quot; m2&quot;"/>
    <numFmt numFmtId="205" formatCode="00*E\+0&quot; F&quot;"/>
    <numFmt numFmtId="206" formatCode="0.000&quot; J&quot;"/>
    <numFmt numFmtId="207" formatCode="_-* #,##0.000\ _F_-;\-* #,##0.000\ _F_-;_-* &quot;-&quot;??\ _F_-;_-@_-"/>
    <numFmt numFmtId="208" formatCode="_-* #,##0.000\ _F_-;\-* #,##0.000\ _F_-;_-* &quot;-&quot;???\ _F_-;_-@_-"/>
    <numFmt numFmtId="209" formatCode="0&quot; ms&quot;"/>
    <numFmt numFmtId="210" formatCode="&quot;Vrai&quot;;&quot;Vrai&quot;;&quot;Faux&quot;"/>
    <numFmt numFmtId="211" formatCode="&quot;Actif&quot;;&quot;Actif&quot;;&quot;Inactif&quot;"/>
    <numFmt numFmtId="212" formatCode="#,##0&quot; Ω&quot;"/>
    <numFmt numFmtId="213" formatCode="0.00&quot; nF&quot;"/>
    <numFmt numFmtId="214" formatCode="0.0"/>
    <numFmt numFmtId="215" formatCode="0.0&quot; mA&quot;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sz val="10"/>
      <color indexed="4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44"/>
      <name val="Arial"/>
      <family val="2"/>
    </font>
    <font>
      <b/>
      <sz val="12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2"/>
      <color indexed="4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b/>
      <vertAlign val="subscript"/>
      <sz val="14"/>
      <color indexed="12"/>
      <name val="Arial"/>
      <family val="2"/>
    </font>
    <font>
      <b/>
      <sz val="14"/>
      <color indexed="12"/>
      <name val="Arial"/>
      <family val="2"/>
    </font>
    <font>
      <b/>
      <sz val="36"/>
      <name val="Arial"/>
      <family val="2"/>
    </font>
    <font>
      <sz val="8"/>
      <name val="Tahoma"/>
      <family val="2"/>
    </font>
    <font>
      <sz val="14"/>
      <color indexed="47"/>
      <name val="Arial"/>
      <family val="2"/>
    </font>
    <font>
      <b/>
      <sz val="12"/>
      <color indexed="47"/>
      <name val="Verdana"/>
      <family val="2"/>
    </font>
    <font>
      <b/>
      <sz val="10"/>
      <color indexed="47"/>
      <name val="Arial"/>
      <family val="2"/>
    </font>
    <font>
      <b/>
      <sz val="12"/>
      <color indexed="47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ck">
        <color indexed="47"/>
      </left>
      <right style="thick">
        <color indexed="47"/>
      </right>
      <top style="thick">
        <color indexed="47"/>
      </top>
      <bottom>
        <color indexed="63"/>
      </bottom>
    </border>
    <border>
      <left style="thick">
        <color indexed="47"/>
      </left>
      <right style="thick">
        <color indexed="47"/>
      </right>
      <top>
        <color indexed="63"/>
      </top>
      <bottom style="thick">
        <color indexed="47"/>
      </bottom>
    </border>
    <border>
      <left>
        <color indexed="63"/>
      </left>
      <right style="thick">
        <color indexed="47"/>
      </right>
      <top style="thick">
        <color indexed="47"/>
      </top>
      <bottom>
        <color indexed="63"/>
      </bottom>
    </border>
    <border>
      <left>
        <color indexed="63"/>
      </left>
      <right style="thick">
        <color indexed="47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>
        <color indexed="47"/>
      </left>
      <right>
        <color indexed="63"/>
      </right>
      <top style="thick">
        <color indexed="47"/>
      </top>
      <bottom>
        <color indexed="63"/>
      </bottom>
    </border>
    <border>
      <left style="thick">
        <color indexed="47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 style="thick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 locked="0"/>
    </xf>
    <xf numFmtId="0" fontId="8" fillId="2" borderId="0" xfId="0" applyFont="1" applyFill="1" applyAlignment="1">
      <alignment/>
    </xf>
    <xf numFmtId="0" fontId="8" fillId="2" borderId="0" xfId="0" applyFont="1" applyFill="1" applyAlignment="1" applyProtection="1">
      <alignment/>
      <protection locked="0"/>
    </xf>
    <xf numFmtId="171" fontId="10" fillId="2" borderId="0" xfId="18" applyFont="1" applyFill="1" applyAlignment="1">
      <alignment horizontal="center" vertical="center"/>
    </xf>
    <xf numFmtId="0" fontId="13" fillId="2" borderId="0" xfId="0" applyFont="1" applyFill="1" applyAlignment="1" applyProtection="1">
      <alignment/>
      <protection locked="0"/>
    </xf>
    <xf numFmtId="0" fontId="14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8" fillId="2" borderId="0" xfId="0" applyFont="1" applyFill="1" applyAlignment="1" applyProtection="1">
      <alignment/>
      <protection locked="0"/>
    </xf>
    <xf numFmtId="0" fontId="1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3" borderId="0" xfId="0" applyFill="1" applyAlignment="1">
      <alignment/>
    </xf>
    <xf numFmtId="0" fontId="16" fillId="3" borderId="0" xfId="0" applyFont="1" applyFill="1" applyAlignment="1">
      <alignment horizontal="right" vertical="top"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27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212" fontId="11" fillId="4" borderId="0" xfId="0" applyNumberFormat="1" applyFont="1" applyFill="1" applyAlignment="1">
      <alignment horizontal="right" vertical="center"/>
    </xf>
    <xf numFmtId="212" fontId="20" fillId="2" borderId="1" xfId="0" applyNumberFormat="1" applyFont="1" applyFill="1" applyBorder="1" applyAlignment="1">
      <alignment horizontal="right" vertical="center"/>
    </xf>
    <xf numFmtId="212" fontId="20" fillId="2" borderId="2" xfId="0" applyNumberFormat="1" applyFont="1" applyFill="1" applyBorder="1" applyAlignment="1">
      <alignment horizontal="right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right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3" fillId="3" borderId="0" xfId="0" applyFont="1" applyFill="1" applyAlignment="1">
      <alignment horizontal="right" vertical="top"/>
    </xf>
    <xf numFmtId="0" fontId="4" fillId="5" borderId="0" xfId="16" applyFill="1" applyAlignment="1">
      <alignment horizontal="center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2" fontId="20" fillId="2" borderId="11" xfId="0" applyNumberFormat="1" applyFont="1" applyFill="1" applyBorder="1" applyAlignment="1">
      <alignment horizontal="center" vertical="center"/>
    </xf>
    <xf numFmtId="2" fontId="20" fillId="2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" fillId="6" borderId="19" xfId="0" applyFont="1" applyFill="1" applyBorder="1" applyAlignment="1" applyProtection="1">
      <alignment horizontal="center" vertical="center"/>
      <protection locked="0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7" borderId="19" xfId="0" applyFont="1" applyFill="1" applyBorder="1" applyAlignment="1" applyProtection="1">
      <alignment horizontal="center" vertical="center"/>
      <protection locked="0"/>
    </xf>
    <xf numFmtId="0" fontId="1" fillId="8" borderId="19" xfId="0" applyFont="1" applyFill="1" applyBorder="1" applyAlignment="1" applyProtection="1">
      <alignment horizontal="center" vertical="center"/>
      <protection locked="0"/>
    </xf>
    <xf numFmtId="0" fontId="17" fillId="9" borderId="19" xfId="0" applyFont="1" applyFill="1" applyBorder="1" applyAlignment="1" applyProtection="1">
      <alignment horizontal="center" vertical="center"/>
      <protection locked="0"/>
    </xf>
    <xf numFmtId="0" fontId="9" fillId="10" borderId="19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12" fillId="11" borderId="19" xfId="0" applyFont="1" applyFill="1" applyBorder="1" applyAlignment="1" applyProtection="1">
      <alignment horizontal="center" vertical="center"/>
      <protection locked="0"/>
    </xf>
    <xf numFmtId="0" fontId="1" fillId="12" borderId="19" xfId="0" applyFont="1" applyFill="1" applyBorder="1" applyAlignment="1" applyProtection="1">
      <alignment horizontal="center" vertical="center"/>
      <protection locked="0"/>
    </xf>
    <xf numFmtId="0" fontId="1" fillId="13" borderId="19" xfId="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index.html" TargetMode="External" /><Relationship Id="rId3" Type="http://schemas.openxmlformats.org/officeDocument/2006/relationships/hyperlink" Target="index.html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Calculs.htm" TargetMode="External" /><Relationship Id="rId6" Type="http://schemas.openxmlformats.org/officeDocument/2006/relationships/hyperlink" Target="Calcul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161925</xdr:rowOff>
    </xdr:from>
    <xdr:to>
      <xdr:col>4</xdr:col>
      <xdr:colOff>847725</xdr:colOff>
      <xdr:row>26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485900" y="1152525"/>
          <a:ext cx="847725" cy="3238500"/>
          <a:chOff x="423" y="68"/>
          <a:chExt cx="104" cy="342"/>
        </a:xfrm>
        <a:solidFill>
          <a:srgbClr val="FFFFFF"/>
        </a:solidFill>
      </xdr:grpSpPr>
    </xdr:grpSp>
    <xdr:clientData/>
  </xdr:twoCellAnchor>
  <xdr:twoCellAnchor>
    <xdr:from>
      <xdr:col>1</xdr:col>
      <xdr:colOff>333375</xdr:colOff>
      <xdr:row>5</xdr:row>
      <xdr:rowOff>161925</xdr:rowOff>
    </xdr:from>
    <xdr:to>
      <xdr:col>3</xdr:col>
      <xdr:colOff>9525</xdr:colOff>
      <xdr:row>26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409575" y="1152525"/>
          <a:ext cx="857250" cy="3238500"/>
          <a:chOff x="239" y="68"/>
          <a:chExt cx="106" cy="342"/>
        </a:xfrm>
        <a:solidFill>
          <a:srgbClr val="FFFFFF"/>
        </a:solidFill>
      </xdr:grpSpPr>
    </xdr:grpSp>
    <xdr:clientData/>
  </xdr:twoCellAnchor>
  <xdr:twoCellAnchor>
    <xdr:from>
      <xdr:col>5</xdr:col>
      <xdr:colOff>228600</xdr:colOff>
      <xdr:row>5</xdr:row>
      <xdr:rowOff>152400</xdr:rowOff>
    </xdr:from>
    <xdr:to>
      <xdr:col>7</xdr:col>
      <xdr:colOff>0</xdr:colOff>
      <xdr:row>26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2562225" y="1143000"/>
          <a:ext cx="847725" cy="3248025"/>
          <a:chOff x="607" y="67"/>
          <a:chExt cx="105" cy="343"/>
        </a:xfrm>
        <a:solidFill>
          <a:srgbClr val="FFFFFF"/>
        </a:solidFill>
      </xdr:grpSpPr>
    </xdr:grpSp>
    <xdr:clientData/>
  </xdr:twoCellAnchor>
  <xdr:twoCellAnchor>
    <xdr:from>
      <xdr:col>8</xdr:col>
      <xdr:colOff>333375</xdr:colOff>
      <xdr:row>15</xdr:row>
      <xdr:rowOff>0</xdr:rowOff>
    </xdr:from>
    <xdr:to>
      <xdr:col>14</xdr:col>
      <xdr:colOff>85725</xdr:colOff>
      <xdr:row>21</xdr:row>
      <xdr:rowOff>9525</xdr:rowOff>
    </xdr:to>
    <xdr:grpSp>
      <xdr:nvGrpSpPr>
        <xdr:cNvPr id="37" name="Group 37"/>
        <xdr:cNvGrpSpPr>
          <a:grpSpLocks/>
        </xdr:cNvGrpSpPr>
      </xdr:nvGrpSpPr>
      <xdr:grpSpPr>
        <a:xfrm>
          <a:off x="4076700" y="2609850"/>
          <a:ext cx="3962400" cy="981075"/>
          <a:chOff x="603" y="128"/>
          <a:chExt cx="465" cy="107"/>
        </a:xfrm>
        <a:solidFill>
          <a:srgbClr val="FFFFFF"/>
        </a:solidFill>
      </xdr:grpSpPr>
      <xdr:sp>
        <xdr:nvSpPr>
          <xdr:cNvPr id="38" name="Line 38"/>
          <xdr:cNvSpPr>
            <a:spLocks/>
          </xdr:cNvSpPr>
        </xdr:nvSpPr>
        <xdr:spPr>
          <a:xfrm flipH="1">
            <a:off x="700" y="129"/>
            <a:ext cx="86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 flipH="1">
            <a:off x="603" y="182"/>
            <a:ext cx="183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 flipH="1">
            <a:off x="700" y="235"/>
            <a:ext cx="86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 flipH="1">
            <a:off x="888" y="129"/>
            <a:ext cx="86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H="1">
            <a:off x="888" y="182"/>
            <a:ext cx="180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H="1">
            <a:off x="888" y="235"/>
            <a:ext cx="86" cy="0"/>
          </a:xfrm>
          <a:prstGeom prst="line">
            <a:avLst/>
          </a:prstGeom>
          <a:noFill/>
          <a:ln w="381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650" y="128"/>
            <a:ext cx="51" cy="54"/>
          </a:xfrm>
          <a:custGeom>
            <a:pathLst>
              <a:path h="51" w="51">
                <a:moveTo>
                  <a:pt x="51" y="0"/>
                </a:moveTo>
                <a:cubicBezTo>
                  <a:pt x="51" y="0"/>
                  <a:pt x="25" y="25"/>
                  <a:pt x="0" y="51"/>
                </a:cubicBezTo>
              </a:path>
            </a:pathLst>
          </a:cu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650" y="182"/>
            <a:ext cx="50" cy="53"/>
          </a:xfrm>
          <a:prstGeom prst="line">
            <a:avLst/>
          </a:pr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 flipH="1">
            <a:off x="973" y="128"/>
            <a:ext cx="51" cy="54"/>
          </a:xfrm>
          <a:custGeom>
            <a:pathLst>
              <a:path h="51" w="51">
                <a:moveTo>
                  <a:pt x="51" y="0"/>
                </a:moveTo>
                <a:cubicBezTo>
                  <a:pt x="51" y="0"/>
                  <a:pt x="25" y="25"/>
                  <a:pt x="0" y="51"/>
                </a:cubicBezTo>
              </a:path>
            </a:pathLst>
          </a:cu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 flipH="1">
            <a:off x="973" y="182"/>
            <a:ext cx="50" cy="53"/>
          </a:xfrm>
          <a:prstGeom prst="line">
            <a:avLst/>
          </a:prstGeom>
          <a:noFill/>
          <a:ln w="285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19050</xdr:colOff>
      <xdr:row>1</xdr:row>
      <xdr:rowOff>9525</xdr:rowOff>
    </xdr:from>
    <xdr:to>
      <xdr:col>4</xdr:col>
      <xdr:colOff>133350</xdr:colOff>
      <xdr:row>1</xdr:row>
      <xdr:rowOff>295275</xdr:rowOff>
    </xdr:to>
    <xdr:pic>
      <xdr:nvPicPr>
        <xdr:cNvPr id="48" name="Picture 48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</xdr:row>
      <xdr:rowOff>0</xdr:rowOff>
    </xdr:from>
    <xdr:to>
      <xdr:col>6</xdr:col>
      <xdr:colOff>485775</xdr:colOff>
      <xdr:row>1</xdr:row>
      <xdr:rowOff>285750</xdr:rowOff>
    </xdr:to>
    <xdr:pic>
      <xdr:nvPicPr>
        <xdr:cNvPr id="49" name="Picture 49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11430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4</xdr:row>
      <xdr:rowOff>9525</xdr:rowOff>
    </xdr:from>
    <xdr:to>
      <xdr:col>13</xdr:col>
      <xdr:colOff>1095375</xdr:colOff>
      <xdr:row>8</xdr:row>
      <xdr:rowOff>9525</xdr:rowOff>
    </xdr:to>
    <xdr:grpSp>
      <xdr:nvGrpSpPr>
        <xdr:cNvPr id="50" name="Group 80"/>
        <xdr:cNvGrpSpPr>
          <a:grpSpLocks/>
        </xdr:cNvGrpSpPr>
      </xdr:nvGrpSpPr>
      <xdr:grpSpPr>
        <a:xfrm>
          <a:off x="4162425" y="838200"/>
          <a:ext cx="3771900" cy="647700"/>
          <a:chOff x="625" y="89"/>
          <a:chExt cx="424" cy="68"/>
        </a:xfrm>
        <a:solidFill>
          <a:srgbClr val="FFFFFF"/>
        </a:solidFill>
      </xdr:grpSpPr>
      <xdr:grpSp>
        <xdr:nvGrpSpPr>
          <xdr:cNvPr id="51" name="Group 73"/>
          <xdr:cNvGrpSpPr>
            <a:grpSpLocks/>
          </xdr:cNvGrpSpPr>
        </xdr:nvGrpSpPr>
        <xdr:grpSpPr>
          <a:xfrm>
            <a:off x="625" y="89"/>
            <a:ext cx="161" cy="68"/>
            <a:chOff x="625" y="89"/>
            <a:chExt cx="161" cy="68"/>
          </a:xfrm>
          <a:solidFill>
            <a:srgbClr val="FFFFFF"/>
          </a:solidFill>
        </xdr:grpSpPr>
        <xdr:sp>
          <xdr:nvSpPr>
            <xdr:cNvPr id="52" name="Line 56"/>
            <xdr:cNvSpPr>
              <a:spLocks/>
            </xdr:cNvSpPr>
          </xdr:nvSpPr>
          <xdr:spPr>
            <a:xfrm flipH="1">
              <a:off x="625" y="123"/>
              <a:ext cx="80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66"/>
            <xdr:cNvSpPr>
              <a:spLocks/>
            </xdr:cNvSpPr>
          </xdr:nvSpPr>
          <xdr:spPr>
            <a:xfrm flipH="1">
              <a:off x="743" y="89"/>
              <a:ext cx="43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68"/>
            <xdr:cNvSpPr>
              <a:spLocks/>
            </xdr:cNvSpPr>
          </xdr:nvSpPr>
          <xdr:spPr>
            <a:xfrm flipH="1">
              <a:off x="705" y="89"/>
              <a:ext cx="38" cy="34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71"/>
            <xdr:cNvSpPr>
              <a:spLocks/>
            </xdr:cNvSpPr>
          </xdr:nvSpPr>
          <xdr:spPr>
            <a:xfrm>
              <a:off x="705" y="123"/>
              <a:ext cx="38" cy="34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72"/>
            <xdr:cNvSpPr>
              <a:spLocks/>
            </xdr:cNvSpPr>
          </xdr:nvSpPr>
          <xdr:spPr>
            <a:xfrm>
              <a:off x="743" y="157"/>
              <a:ext cx="43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7" name="Group 74"/>
          <xdr:cNvGrpSpPr>
            <a:grpSpLocks/>
          </xdr:cNvGrpSpPr>
        </xdr:nvGrpSpPr>
        <xdr:grpSpPr>
          <a:xfrm flipH="1">
            <a:off x="888" y="89"/>
            <a:ext cx="161" cy="68"/>
            <a:chOff x="625" y="89"/>
            <a:chExt cx="161" cy="68"/>
          </a:xfrm>
          <a:solidFill>
            <a:srgbClr val="FFFFFF"/>
          </a:solidFill>
        </xdr:grpSpPr>
        <xdr:sp>
          <xdr:nvSpPr>
            <xdr:cNvPr id="58" name="Line 75"/>
            <xdr:cNvSpPr>
              <a:spLocks/>
            </xdr:cNvSpPr>
          </xdr:nvSpPr>
          <xdr:spPr>
            <a:xfrm flipH="1">
              <a:off x="625" y="123"/>
              <a:ext cx="80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76"/>
            <xdr:cNvSpPr>
              <a:spLocks/>
            </xdr:cNvSpPr>
          </xdr:nvSpPr>
          <xdr:spPr>
            <a:xfrm flipH="1">
              <a:off x="743" y="89"/>
              <a:ext cx="43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77"/>
            <xdr:cNvSpPr>
              <a:spLocks/>
            </xdr:cNvSpPr>
          </xdr:nvSpPr>
          <xdr:spPr>
            <a:xfrm flipH="1">
              <a:off x="705" y="89"/>
              <a:ext cx="38" cy="34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78"/>
            <xdr:cNvSpPr>
              <a:spLocks/>
            </xdr:cNvSpPr>
          </xdr:nvSpPr>
          <xdr:spPr>
            <a:xfrm>
              <a:off x="705" y="123"/>
              <a:ext cx="38" cy="34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79"/>
            <xdr:cNvSpPr>
              <a:spLocks/>
            </xdr:cNvSpPr>
          </xdr:nvSpPr>
          <xdr:spPr>
            <a:xfrm>
              <a:off x="743" y="157"/>
              <a:ext cx="43" cy="0"/>
            </a:xfrm>
            <a:prstGeom prst="line">
              <a:avLst/>
            </a:prstGeom>
            <a:noFill/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LC-Rparal.xls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/>
  <dimension ref="A1:Z100"/>
  <sheetViews>
    <sheetView tabSelected="1" workbookViewId="0" topLeftCell="A16">
      <selection activeCell="J36" sqref="J36:N36"/>
    </sheetView>
  </sheetViews>
  <sheetFormatPr defaultColWidth="11.421875" defaultRowHeight="12.75"/>
  <cols>
    <col min="1" max="1" width="1.1484375" style="0" customWidth="1"/>
    <col min="2" max="2" width="5.00390625" style="0" customWidth="1"/>
    <col min="3" max="3" width="12.7109375" style="0" customWidth="1"/>
    <col min="4" max="4" width="3.421875" style="0" customWidth="1"/>
    <col min="5" max="5" width="12.7109375" style="0" customWidth="1"/>
    <col min="6" max="6" width="3.421875" style="0" customWidth="1"/>
    <col min="7" max="7" width="12.7109375" style="0" customWidth="1"/>
    <col min="8" max="8" width="5.00390625" style="0" customWidth="1"/>
    <col min="9" max="9" width="6.28125" style="0" customWidth="1"/>
    <col min="10" max="10" width="14.140625" style="0" customWidth="1"/>
    <col min="11" max="11" width="7.140625" style="0" customWidth="1"/>
    <col min="12" max="12" width="14.140625" style="0" customWidth="1"/>
    <col min="13" max="13" width="4.7109375" style="0" customWidth="1"/>
    <col min="14" max="14" width="16.7109375" style="0" customWidth="1"/>
    <col min="15" max="16" width="11.57421875" style="0" customWidth="1"/>
  </cols>
  <sheetData>
    <row r="1" spans="1:26" ht="9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.75" customHeight="1">
      <c r="A2" s="15"/>
      <c r="B2" s="15"/>
      <c r="C2" s="15"/>
      <c r="D2" s="15"/>
      <c r="E2" s="15"/>
      <c r="F2" s="15"/>
      <c r="G2" s="15"/>
      <c r="H2" s="15"/>
      <c r="I2" s="15"/>
      <c r="J2" s="32" t="s">
        <v>22</v>
      </c>
      <c r="K2" s="32"/>
      <c r="L2" s="32"/>
      <c r="M2" s="32"/>
      <c r="N2" s="32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2.75" customHeight="1" thickBot="1">
      <c r="A3" s="15"/>
      <c r="B3" s="1"/>
      <c r="C3" s="1"/>
      <c r="D3" s="1"/>
      <c r="E3" s="1"/>
      <c r="F3" s="1"/>
      <c r="G3" s="1"/>
      <c r="H3" s="1"/>
      <c r="I3" s="15"/>
      <c r="J3" s="15"/>
      <c r="K3" s="37" t="s">
        <v>8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12.75" customHeight="1">
      <c r="A4" s="15"/>
      <c r="B4" s="1"/>
      <c r="C4" s="41" t="s">
        <v>0</v>
      </c>
      <c r="D4" s="1"/>
      <c r="E4" s="41" t="s">
        <v>1</v>
      </c>
      <c r="F4" s="1"/>
      <c r="G4" s="41" t="s">
        <v>2</v>
      </c>
      <c r="H4" s="1"/>
      <c r="I4" s="33" t="s">
        <v>23</v>
      </c>
      <c r="J4" s="33"/>
      <c r="K4" s="37"/>
      <c r="L4" s="39">
        <v>470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2.75" customHeight="1" thickBot="1">
      <c r="A5" s="15"/>
      <c r="B5" s="1"/>
      <c r="C5" s="41"/>
      <c r="D5" s="2"/>
      <c r="E5" s="41"/>
      <c r="F5" s="2"/>
      <c r="G5" s="41"/>
      <c r="H5" s="3">
        <f>IF(G6=2,0,IF(G6=3,"00",IF(G6=4,"000",IF(G6=5,"0000",IF(G6=6,"00000",IF(G6=7,"000000",""))))))</f>
        <v>0</v>
      </c>
      <c r="I5" s="33"/>
      <c r="J5" s="33"/>
      <c r="K5" s="16"/>
      <c r="L5" s="40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2.75" customHeight="1" thickBot="1">
      <c r="A6" s="15"/>
      <c r="B6" s="1"/>
      <c r="C6" s="4">
        <v>3</v>
      </c>
      <c r="D6" s="4"/>
      <c r="E6" s="4">
        <v>1</v>
      </c>
      <c r="F6" s="4"/>
      <c r="G6" s="4">
        <v>2</v>
      </c>
      <c r="H6" s="1"/>
      <c r="I6" s="15"/>
      <c r="J6" s="15"/>
      <c r="K6" s="15"/>
      <c r="L6" s="3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2.75" customHeight="1" thickBot="1">
      <c r="A7" s="15"/>
      <c r="B7" s="5"/>
      <c r="C7" s="63" t="s">
        <v>3</v>
      </c>
      <c r="D7" s="6"/>
      <c r="E7" s="63" t="s">
        <v>3</v>
      </c>
      <c r="F7" s="6"/>
      <c r="G7" s="63" t="s">
        <v>3</v>
      </c>
      <c r="H7" s="7" t="str">
        <f>CONCATENATE(C6-1,E6-1,H5)</f>
        <v>200</v>
      </c>
      <c r="I7" s="15"/>
      <c r="J7" s="15"/>
      <c r="K7" s="37" t="s">
        <v>12</v>
      </c>
      <c r="L7" s="36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2.75" customHeight="1">
      <c r="A8" s="15"/>
      <c r="B8" s="5"/>
      <c r="C8" s="64"/>
      <c r="D8" s="6"/>
      <c r="E8" s="64"/>
      <c r="F8" s="6"/>
      <c r="G8" s="64"/>
      <c r="H8" s="3">
        <f>VALUE(H7)</f>
        <v>200</v>
      </c>
      <c r="I8" s="15"/>
      <c r="J8" s="15"/>
      <c r="K8" s="37"/>
      <c r="L8" s="39">
        <v>223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2.75" customHeight="1" thickBot="1">
      <c r="A9" s="15"/>
      <c r="B9" s="1"/>
      <c r="C9" s="65" t="s">
        <v>5</v>
      </c>
      <c r="D9" s="8"/>
      <c r="E9" s="65" t="s">
        <v>5</v>
      </c>
      <c r="F9" s="8"/>
      <c r="G9" s="65" t="s">
        <v>5</v>
      </c>
      <c r="H9" s="9" t="s">
        <v>6</v>
      </c>
      <c r="I9" s="15"/>
      <c r="J9" s="15"/>
      <c r="K9" s="16"/>
      <c r="L9" s="40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2.75" customHeight="1" thickBot="1">
      <c r="A10" s="15"/>
      <c r="B10" s="1"/>
      <c r="C10" s="65"/>
      <c r="D10" s="8"/>
      <c r="E10" s="65"/>
      <c r="F10" s="8"/>
      <c r="G10" s="65"/>
      <c r="H10" s="3" t="s">
        <v>7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2.75" customHeight="1" thickTop="1">
      <c r="A11" s="15"/>
      <c r="B11" s="1"/>
      <c r="C11" s="66" t="s">
        <v>9</v>
      </c>
      <c r="D11" s="10"/>
      <c r="E11" s="66" t="s">
        <v>9</v>
      </c>
      <c r="F11" s="10"/>
      <c r="G11" s="66" t="s">
        <v>9</v>
      </c>
      <c r="H11" s="3" t="s">
        <v>10</v>
      </c>
      <c r="I11" s="15"/>
      <c r="J11" s="15"/>
      <c r="K11" s="42" t="s">
        <v>21</v>
      </c>
      <c r="L11" s="44">
        <f>L4*L8/(L8+L4)</f>
        <v>151.24098124098123</v>
      </c>
      <c r="M11" s="28" t="s">
        <v>6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2.75" customHeight="1" thickBot="1">
      <c r="A12" s="15"/>
      <c r="B12" s="1"/>
      <c r="C12" s="66"/>
      <c r="D12" s="10"/>
      <c r="E12" s="66"/>
      <c r="F12" s="10"/>
      <c r="G12" s="66"/>
      <c r="H12" s="1"/>
      <c r="I12" s="15"/>
      <c r="J12" s="15"/>
      <c r="K12" s="43"/>
      <c r="L12" s="45"/>
      <c r="M12" s="29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75" customHeight="1" thickTop="1">
      <c r="A13" s="15"/>
      <c r="B13" s="1"/>
      <c r="C13" s="67" t="s">
        <v>11</v>
      </c>
      <c r="D13" s="10"/>
      <c r="E13" s="67" t="s">
        <v>11</v>
      </c>
      <c r="F13" s="10"/>
      <c r="G13" s="67" t="s">
        <v>11</v>
      </c>
      <c r="H13" s="1"/>
      <c r="I13" s="15"/>
      <c r="J13" s="15"/>
      <c r="K13" s="15"/>
      <c r="L13" s="18" t="s">
        <v>4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75" customHeight="1" thickBot="1">
      <c r="A14" s="15"/>
      <c r="B14" s="1"/>
      <c r="C14" s="67"/>
      <c r="D14" s="10"/>
      <c r="E14" s="67"/>
      <c r="F14" s="10"/>
      <c r="G14" s="67"/>
      <c r="H14" s="1"/>
      <c r="I14" s="33" t="s">
        <v>24</v>
      </c>
      <c r="J14" s="33"/>
      <c r="K14" s="34" t="s">
        <v>8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75" customHeight="1">
      <c r="A15" s="15"/>
      <c r="B15" s="1"/>
      <c r="C15" s="59" t="s">
        <v>13</v>
      </c>
      <c r="D15" s="10"/>
      <c r="E15" s="59" t="s">
        <v>13</v>
      </c>
      <c r="F15" s="10"/>
      <c r="G15" s="59" t="s">
        <v>13</v>
      </c>
      <c r="H15" s="1"/>
      <c r="I15" s="33"/>
      <c r="J15" s="33"/>
      <c r="K15" s="34"/>
      <c r="L15" s="39">
        <v>600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2.75" customHeight="1" thickBot="1">
      <c r="A16" s="15"/>
      <c r="B16" s="1"/>
      <c r="C16" s="59"/>
      <c r="D16" s="10"/>
      <c r="E16" s="59"/>
      <c r="F16" s="10"/>
      <c r="G16" s="59"/>
      <c r="H16" s="1"/>
      <c r="I16" s="15"/>
      <c r="J16" s="15"/>
      <c r="K16" s="20"/>
      <c r="L16" s="40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75" customHeight="1" thickBot="1">
      <c r="A17" s="15"/>
      <c r="B17" s="1"/>
      <c r="C17" s="60" t="s">
        <v>15</v>
      </c>
      <c r="D17" s="10"/>
      <c r="E17" s="60" t="s">
        <v>15</v>
      </c>
      <c r="F17" s="10"/>
      <c r="G17" s="60" t="s">
        <v>15</v>
      </c>
      <c r="H17" s="1"/>
      <c r="I17" s="15"/>
      <c r="J17" s="15"/>
      <c r="K17" s="34" t="s">
        <v>12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75" customHeight="1">
      <c r="A18" s="15"/>
      <c r="B18" s="1"/>
      <c r="C18" s="60"/>
      <c r="D18" s="10"/>
      <c r="E18" s="60"/>
      <c r="F18" s="10"/>
      <c r="G18" s="60"/>
      <c r="H18" s="1"/>
      <c r="I18" s="15"/>
      <c r="J18" s="15"/>
      <c r="K18" s="34"/>
      <c r="L18" s="39">
        <v>6000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75" customHeight="1" thickBot="1">
      <c r="A19" s="15"/>
      <c r="B19" s="1"/>
      <c r="C19" s="61" t="s">
        <v>16</v>
      </c>
      <c r="D19" s="11"/>
      <c r="E19" s="61" t="s">
        <v>16</v>
      </c>
      <c r="F19" s="11"/>
      <c r="G19" s="61" t="s">
        <v>16</v>
      </c>
      <c r="H19" s="12"/>
      <c r="I19" s="15"/>
      <c r="J19" s="15"/>
      <c r="K19" s="20"/>
      <c r="L19" s="40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2.75" customHeight="1" thickBot="1">
      <c r="A20" s="15"/>
      <c r="B20" s="1"/>
      <c r="C20" s="61"/>
      <c r="D20" s="11"/>
      <c r="E20" s="61"/>
      <c r="F20" s="11"/>
      <c r="G20" s="61"/>
      <c r="H20" s="12"/>
      <c r="I20" s="55"/>
      <c r="J20" s="55"/>
      <c r="K20" s="34" t="s">
        <v>14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75" customHeight="1">
      <c r="A21" s="15"/>
      <c r="B21" s="1"/>
      <c r="C21" s="62" t="s">
        <v>17</v>
      </c>
      <c r="D21" s="6"/>
      <c r="E21" s="62" t="s">
        <v>17</v>
      </c>
      <c r="F21" s="6"/>
      <c r="G21" s="62" t="s">
        <v>17</v>
      </c>
      <c r="H21" s="1"/>
      <c r="I21" s="55"/>
      <c r="J21" s="55"/>
      <c r="K21" s="34"/>
      <c r="L21" s="39">
        <v>60000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75" customHeight="1" thickBot="1">
      <c r="A22" s="15"/>
      <c r="B22" s="1"/>
      <c r="C22" s="62"/>
      <c r="D22" s="6"/>
      <c r="E22" s="62"/>
      <c r="F22" s="6"/>
      <c r="G22" s="62"/>
      <c r="H22" s="1"/>
      <c r="I22" s="55"/>
      <c r="J22" s="55"/>
      <c r="K22" s="19"/>
      <c r="L22" s="40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75" customHeight="1" thickBot="1">
      <c r="A23" s="15"/>
      <c r="B23" s="13"/>
      <c r="C23" s="56" t="s">
        <v>18</v>
      </c>
      <c r="D23" s="14"/>
      <c r="E23" s="56" t="s">
        <v>18</v>
      </c>
      <c r="F23" s="14"/>
      <c r="G23" s="56" t="s">
        <v>18</v>
      </c>
      <c r="H23" s="13"/>
      <c r="I23" s="15"/>
      <c r="J23" s="15"/>
      <c r="K23" s="15"/>
      <c r="L23" s="15">
        <f>IF(L27&lt;&gt;"",1/L21+1/L24+1/L27,1/L21+1/L24)</f>
        <v>0.0018666666666666666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2.75" customHeight="1" thickTop="1">
      <c r="A24" s="15"/>
      <c r="B24" s="13"/>
      <c r="C24" s="56"/>
      <c r="D24" s="14"/>
      <c r="E24" s="56"/>
      <c r="F24" s="14"/>
      <c r="G24" s="56"/>
      <c r="H24" s="13"/>
      <c r="I24" s="15"/>
      <c r="J24" s="15"/>
      <c r="K24" s="42" t="s">
        <v>21</v>
      </c>
      <c r="L24" s="44">
        <f>1/(1/L15+1/L18+1/L21)</f>
        <v>540.5405405405405</v>
      </c>
      <c r="M24" s="28" t="s">
        <v>6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.75" customHeight="1" thickBot="1">
      <c r="A25" s="15"/>
      <c r="B25" s="1"/>
      <c r="C25" s="57" t="s">
        <v>19</v>
      </c>
      <c r="D25" s="10"/>
      <c r="E25" s="57" t="s">
        <v>19</v>
      </c>
      <c r="F25" s="10"/>
      <c r="G25" s="57" t="s">
        <v>19</v>
      </c>
      <c r="H25" s="1"/>
      <c r="I25" s="15"/>
      <c r="J25" s="15"/>
      <c r="K25" s="43"/>
      <c r="L25" s="45"/>
      <c r="M25" s="29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75" customHeight="1" thickBot="1" thickTop="1">
      <c r="A26" s="15"/>
      <c r="B26" s="1"/>
      <c r="C26" s="58"/>
      <c r="D26" s="10"/>
      <c r="E26" s="58"/>
      <c r="F26" s="10"/>
      <c r="G26" s="58"/>
      <c r="H26" s="1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8" customHeight="1">
      <c r="A27" s="15"/>
      <c r="B27" s="1"/>
      <c r="C27" s="1"/>
      <c r="D27" s="1"/>
      <c r="E27" s="1"/>
      <c r="F27" s="1"/>
      <c r="G27" s="1"/>
      <c r="H27" s="1"/>
      <c r="I27" s="15"/>
      <c r="J27" s="30" t="s">
        <v>25</v>
      </c>
      <c r="K27" s="30"/>
      <c r="L27" s="30"/>
      <c r="M27" s="30"/>
      <c r="N27" s="3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8" customHeight="1" thickBot="1">
      <c r="A28" s="15"/>
      <c r="B28" s="1"/>
      <c r="C28" s="1"/>
      <c r="D28" s="1"/>
      <c r="E28" s="1"/>
      <c r="F28" s="1"/>
      <c r="G28" s="1"/>
      <c r="H28" s="1"/>
      <c r="I28" s="15"/>
      <c r="J28" s="30"/>
      <c r="K28" s="30"/>
      <c r="L28" s="30"/>
      <c r="M28" s="30"/>
      <c r="N28" s="30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2.75" customHeight="1">
      <c r="A29" s="15"/>
      <c r="B29" s="1"/>
      <c r="C29" s="46" t="str">
        <f>IF(H8&lt;999999,IF(H8&gt;9999,CONCATENATE(TEXT(H8/1000,"# ###"),H10),CONCATENATE(TEXT(H8,"# ###"),H9)),CONCATENATE(TEXT(H8/1000000,"# ###,0"),H11))</f>
        <v>200 Ω</v>
      </c>
      <c r="D29" s="47"/>
      <c r="E29" s="47"/>
      <c r="F29" s="47"/>
      <c r="G29" s="48"/>
      <c r="H29" s="1"/>
      <c r="I29" s="15"/>
      <c r="J29" s="31" t="s">
        <v>26</v>
      </c>
      <c r="K29" s="24"/>
      <c r="L29" s="31" t="s">
        <v>27</v>
      </c>
      <c r="M29" s="24"/>
      <c r="N29" s="31" t="s">
        <v>28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2.75" customHeight="1" thickBot="1">
      <c r="A30" s="15"/>
      <c r="B30" s="1"/>
      <c r="C30" s="49"/>
      <c r="D30" s="50"/>
      <c r="E30" s="50"/>
      <c r="F30" s="50"/>
      <c r="G30" s="51"/>
      <c r="H30" s="1"/>
      <c r="I30" s="15"/>
      <c r="J30" s="31"/>
      <c r="K30" s="24"/>
      <c r="L30" s="31"/>
      <c r="M30" s="24"/>
      <c r="N30" s="31"/>
      <c r="O30" s="21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2.75" customHeight="1" thickBot="1" thickTop="1">
      <c r="A31" s="15"/>
      <c r="B31" s="1"/>
      <c r="C31" s="52"/>
      <c r="D31" s="53"/>
      <c r="E31" s="53"/>
      <c r="F31" s="53"/>
      <c r="G31" s="54"/>
      <c r="H31" s="1"/>
      <c r="I31" s="15"/>
      <c r="J31" s="25">
        <v>184</v>
      </c>
      <c r="K31" s="17"/>
      <c r="L31" s="25">
        <v>270</v>
      </c>
      <c r="M31" s="15"/>
      <c r="N31" s="26">
        <f>IF(L31&gt;J31,1/(1/J31-1/L31),"ERREUR")</f>
        <v>577.6744186046512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2.75" customHeight="1" thickBot="1">
      <c r="A32" s="15"/>
      <c r="B32" s="1"/>
      <c r="C32" s="1"/>
      <c r="D32" s="1"/>
      <c r="E32" s="1"/>
      <c r="F32" s="1"/>
      <c r="G32" s="1"/>
      <c r="H32" s="1"/>
      <c r="I32" s="15"/>
      <c r="J32" s="25"/>
      <c r="K32" s="15"/>
      <c r="L32" s="25"/>
      <c r="M32" s="15"/>
      <c r="N32" s="27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3.5" thickTop="1">
      <c r="A33" s="15"/>
      <c r="B33" s="1"/>
      <c r="C33" s="1"/>
      <c r="D33" s="1"/>
      <c r="E33" s="1"/>
      <c r="F33" s="1"/>
      <c r="G33" s="1"/>
      <c r="H33" s="1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>
      <c r="A34" s="15"/>
      <c r="B34" s="1"/>
      <c r="C34" s="1"/>
      <c r="D34" s="1"/>
      <c r="E34" s="1"/>
      <c r="F34" s="1"/>
      <c r="G34" s="1"/>
      <c r="H34" s="1"/>
      <c r="I34" s="15"/>
      <c r="J34" s="15"/>
      <c r="K34" s="15"/>
      <c r="L34" s="23" t="s">
        <v>29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75">
      <c r="A36" s="15"/>
      <c r="B36" s="15"/>
      <c r="C36" s="15"/>
      <c r="D36" s="15"/>
      <c r="E36" s="15"/>
      <c r="F36" s="15"/>
      <c r="G36" s="15"/>
      <c r="H36" s="15"/>
      <c r="I36" s="15"/>
      <c r="J36" s="38" t="s">
        <v>30</v>
      </c>
      <c r="K36" s="38"/>
      <c r="L36" s="38"/>
      <c r="M36" s="38"/>
      <c r="N36" s="38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2.75">
      <c r="A39" s="15"/>
      <c r="B39" s="22" t="s">
        <v>20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2.75">
      <c r="A100" s="15"/>
      <c r="B100" s="15"/>
      <c r="C100" s="15"/>
      <c r="D100" s="15"/>
      <c r="E100" s="15"/>
      <c r="F100" s="15"/>
      <c r="G100" s="15"/>
      <c r="H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</sheetData>
  <mergeCells count="64">
    <mergeCell ref="L18:L19"/>
    <mergeCell ref="L21:L22"/>
    <mergeCell ref="L24:L25"/>
    <mergeCell ref="K24:K25"/>
    <mergeCell ref="K20:K21"/>
    <mergeCell ref="K17:K18"/>
    <mergeCell ref="C15:C16"/>
    <mergeCell ref="C17:C18"/>
    <mergeCell ref="C19:C20"/>
    <mergeCell ref="C21:C22"/>
    <mergeCell ref="C7:C8"/>
    <mergeCell ref="C9:C10"/>
    <mergeCell ref="C11:C12"/>
    <mergeCell ref="C13:C14"/>
    <mergeCell ref="E15:E16"/>
    <mergeCell ref="E17:E18"/>
    <mergeCell ref="E19:E20"/>
    <mergeCell ref="E21:E22"/>
    <mergeCell ref="E7:E8"/>
    <mergeCell ref="E9:E10"/>
    <mergeCell ref="E11:E12"/>
    <mergeCell ref="E13:E14"/>
    <mergeCell ref="E23:E24"/>
    <mergeCell ref="E25:E26"/>
    <mergeCell ref="C23:C24"/>
    <mergeCell ref="C25:C26"/>
    <mergeCell ref="G7:G8"/>
    <mergeCell ref="G9:G10"/>
    <mergeCell ref="G11:G12"/>
    <mergeCell ref="G13:G14"/>
    <mergeCell ref="G23:G24"/>
    <mergeCell ref="G25:G26"/>
    <mergeCell ref="I20:I22"/>
    <mergeCell ref="G15:G16"/>
    <mergeCell ref="G17:G18"/>
    <mergeCell ref="G19:G20"/>
    <mergeCell ref="G21:G22"/>
    <mergeCell ref="J36:N36"/>
    <mergeCell ref="L8:L9"/>
    <mergeCell ref="C4:C5"/>
    <mergeCell ref="E4:E5"/>
    <mergeCell ref="G4:G5"/>
    <mergeCell ref="L4:L5"/>
    <mergeCell ref="K11:K12"/>
    <mergeCell ref="L11:L12"/>
    <mergeCell ref="C29:G31"/>
    <mergeCell ref="J20:J22"/>
    <mergeCell ref="J2:N2"/>
    <mergeCell ref="I4:J5"/>
    <mergeCell ref="I14:J15"/>
    <mergeCell ref="K14:K15"/>
    <mergeCell ref="M11:M12"/>
    <mergeCell ref="L6:L7"/>
    <mergeCell ref="K3:K4"/>
    <mergeCell ref="K7:K8"/>
    <mergeCell ref="L15:L16"/>
    <mergeCell ref="J31:J32"/>
    <mergeCell ref="L31:L32"/>
    <mergeCell ref="N31:N32"/>
    <mergeCell ref="M24:M25"/>
    <mergeCell ref="J27:N28"/>
    <mergeCell ref="J29:J30"/>
    <mergeCell ref="N29:N30"/>
    <mergeCell ref="L29:L30"/>
  </mergeCells>
  <hyperlinks>
    <hyperlink ref="J36" r:id="rId1" display="Lien vers feuille spécialisée dans cette forme de calculs"/>
  </hyperlinks>
  <printOptions/>
  <pageMargins left="0.75" right="0.75" top="1" bottom="1" header="0.4921259845" footer="0.4921259845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2012-07-01T14:02:59Z</cp:lastPrinted>
  <dcterms:created xsi:type="dcterms:W3CDTF">2003-03-04T21:44:26Z</dcterms:created>
  <dcterms:modified xsi:type="dcterms:W3CDTF">2012-07-01T14:05:25Z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